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3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<sst xmlns="http://schemas.openxmlformats.org/spreadsheetml/2006/main" count="72" uniqueCount="69">
  <si>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</si>
  <si>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</si>
  <si>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</si>
  <si>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Ярославская,23 А</t>
  </si>
  <si>
    <t xml:space="preserve">       период: с 01 января 2019 по 31 декабря 2019 года</t>
  </si>
  <si>
    <t xml:space="preserve">Общая  площадь дома : 2198,20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</si>
  <si>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</si>
  <si>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21,90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</si>
  <si>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</si>
  <si>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</si>
  <si>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</si>
  <si>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</si>
  <si>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</si>
  <si>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</si>
  <si>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</si>
  <si>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</si>
  <si>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</si>
  <si>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</si>
  <si>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</si>
  <si>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</si>
  <si>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</si>
  <si>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</si>
  <si>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</si>
  <si>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</si>
  <si>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</si>
  <si>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</si>
  <si>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</si>
  <si>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</si>
  <si>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</si>
  <si>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</si>
  <si>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</si>
  <si>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</si>
  <si>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</si>
  <si>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</si>
  <si>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</si>
  <si>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</si>
  <si>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</si>
  <si>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</si>
  <si>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</si>
  <si>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шаровых кранов в ТУ Д80-1шт., Д50-1 шт.</t>
  </si>
  <si>
    <t xml:space="preserve">Промывка пластинчатого теплообменника - 1 шт.</t>
  </si>
  <si>
    <t xml:space="preserve">Промывка системы отопления</t>
  </si>
  <si>
    <t xml:space="preserve">Проверка вент.каналов кв.15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</si>
  <si>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</si>
  <si>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</si>
  <si>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</si>
  <si>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отмостки подъезд № 1, 2 5,7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</si>
  <si>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</si>
  <si>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</si>
  <si>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</si>
  <si>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</si>
  <si>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</si>
  <si>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</si>
  <si>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</si>
  <si>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</si>
  <si>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</si>
  <si>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</si>
  <si>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</si>
  <si>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</si>
  <si>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Доставка природного гравия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</si>
  <si>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</si>
  <si>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</si>
  <si>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</si>
  <si>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-  318267,06 руб.</t>
  </si>
  <si>
    <t xml:space="preserve">За  отчетный   период   поступило  от  населения  на  содержание  и  текущий  ремонт   :  201922,05    руб.</t>
  </si>
  <si>
    <t xml:space="preserve">Выполнено  работ  по  содержанию  и  текущему  ремонту  за  отчетный  период :    38194,06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</si>
  <si>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  - 154539,07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</si>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</sst>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8"/>
  <sheetViews>
    <sheetView showFormulas="false" showGridLines="true" showRowColHeaders="true" showZeros="true" rightToLeft="false" tabSelected="true" showOutlineSymbols="true" defaultGridColor="true" view="normal" topLeftCell="A39" colorId="64" zoomScale="100" zoomScaleNormal="100" zoomScalePageLayoutView="100" workbookViewId="0">
      <selection pane="topLeft" activeCell="F41" activeCellId="0" sqref="F4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103636.15</v>
      </c>
      <c r="F12" s="9"/>
    </row>
    <row r="13" customFormat="false" ht="15.6" hidden="false" customHeight="false" outlineLevel="0" collapsed="false">
      <c r="B13" s="10" t="s">
        <v>14</v>
      </c>
      <c r="C13" s="7" t="n">
        <v>662637.31</v>
      </c>
      <c r="D13" s="7" t="n">
        <v>650931.56</v>
      </c>
      <c r="E13" s="11" t="n">
        <f aca="false">D13-C13</f>
        <v>-11705.75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1329721.47</v>
      </c>
      <c r="D14" s="7" t="n">
        <f aca="false">D15+D16+D17</f>
        <v>1293602.89</v>
      </c>
      <c r="E14" s="11" t="n">
        <f aca="false">D14-C14</f>
        <v>-36118.5800000001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232078.3</v>
      </c>
      <c r="D15" s="7" t="n">
        <v>223971.69</v>
      </c>
      <c r="E15" s="11" t="n">
        <f aca="false">D15-C15</f>
        <v>-8106.60999999999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825156.19</v>
      </c>
      <c r="D16" s="7" t="n">
        <f aca="false">C16</f>
        <v>825156.19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272486.98</v>
      </c>
      <c r="D17" s="7" t="n">
        <v>244475.01</v>
      </c>
      <c r="E17" s="11" t="n">
        <f aca="false">D17-C17</f>
        <v>-28011.97</v>
      </c>
      <c r="F17" s="11"/>
    </row>
    <row r="18" customFormat="false" ht="15.6" hidden="false" customHeight="false" outlineLevel="0" collapsed="false">
      <c r="B18" s="12" t="s">
        <v>19</v>
      </c>
      <c r="C18" s="7" t="n">
        <v>9587.37</v>
      </c>
      <c r="D18" s="7" t="n">
        <v>5802.22</v>
      </c>
      <c r="E18" s="11" t="n">
        <f aca="false">D18-C18</f>
        <v>-3785.15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2001946.15</v>
      </c>
      <c r="D19" s="7" t="n">
        <f aca="false">D13+D14+D18</f>
        <v>1950336.67</v>
      </c>
      <c r="E19" s="11" t="n">
        <f aca="false">D19-C19</f>
        <v>-51609.4800000002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155245.63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2198.2</v>
      </c>
      <c r="E26" s="18" t="s">
        <v>29</v>
      </c>
      <c r="F26" s="21" t="n">
        <v>35625.72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2198.2</v>
      </c>
      <c r="E28" s="22" t="s">
        <v>31</v>
      </c>
      <c r="F28" s="23" t="n">
        <v>117671.52</v>
      </c>
    </row>
    <row r="29" customFormat="false" ht="46.8" hidden="false" customHeight="false" outlineLevel="0" collapsed="false">
      <c r="B29" s="24" t="s">
        <v>32</v>
      </c>
      <c r="C29" s="24"/>
      <c r="D29" s="7" t="n">
        <v>2198.2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2198.2</v>
      </c>
      <c r="E30" s="22" t="s">
        <v>34</v>
      </c>
      <c r="F30" s="23" t="n">
        <v>1479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5.2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18.6" hidden="false" customHeight="true" outlineLevel="0" collapsed="false">
      <c r="B33" s="29" t="s">
        <v>39</v>
      </c>
      <c r="C33" s="29"/>
      <c r="D33" s="26"/>
      <c r="E33" s="27"/>
      <c r="F33" s="30" t="n">
        <v>7938.52</v>
      </c>
    </row>
    <row r="34" customFormat="false" ht="17.25" hidden="false" customHeight="true" outlineLevel="0" collapsed="false">
      <c r="B34" s="29" t="s">
        <v>40</v>
      </c>
      <c r="C34" s="29"/>
      <c r="D34" s="26"/>
      <c r="E34" s="27"/>
      <c r="F34" s="30" t="n">
        <v>9425.24</v>
      </c>
    </row>
    <row r="35" customFormat="false" ht="17.25" hidden="false" customHeight="true" outlineLevel="0" collapsed="false">
      <c r="B35" s="31" t="s">
        <v>41</v>
      </c>
      <c r="C35" s="31"/>
      <c r="D35" s="26"/>
      <c r="E35" s="27"/>
      <c r="F35" s="30" t="n">
        <v>14518.3</v>
      </c>
    </row>
    <row r="36" customFormat="false" ht="18" hidden="false" customHeight="true" outlineLevel="0" collapsed="false">
      <c r="B36" s="32" t="s">
        <v>42</v>
      </c>
      <c r="C36" s="32"/>
      <c r="D36" s="26"/>
      <c r="E36" s="27"/>
      <c r="F36" s="7" t="n">
        <v>1980</v>
      </c>
    </row>
    <row r="37" customFormat="false" ht="86.25" hidden="false" customHeight="true" outlineLevel="0" collapsed="false">
      <c r="B37" s="33" t="s">
        <v>43</v>
      </c>
      <c r="C37" s="33"/>
      <c r="D37" s="22"/>
      <c r="E37" s="18" t="s">
        <v>38</v>
      </c>
      <c r="F37" s="7" t="n">
        <v>0</v>
      </c>
    </row>
    <row r="38" customFormat="false" ht="87.75" hidden="false" customHeight="true" outlineLevel="0" collapsed="false">
      <c r="B38" s="34" t="s">
        <v>44</v>
      </c>
      <c r="C38" s="34"/>
      <c r="D38" s="35"/>
      <c r="E38" s="18" t="s">
        <v>38</v>
      </c>
      <c r="F38" s="7" t="n">
        <v>0</v>
      </c>
    </row>
    <row r="39" customFormat="false" ht="57" hidden="false" customHeight="true" outlineLevel="0" collapsed="false">
      <c r="B39" s="34" t="s">
        <v>45</v>
      </c>
      <c r="C39" s="34"/>
      <c r="D39" s="7"/>
      <c r="E39" s="18"/>
      <c r="F39" s="6"/>
    </row>
    <row r="40" customFormat="false" ht="31.2" hidden="false" customHeight="true" outlineLevel="0" collapsed="false">
      <c r="B40" s="31" t="s">
        <v>46</v>
      </c>
      <c r="C40" s="31"/>
      <c r="D40" s="6"/>
      <c r="E40" s="6"/>
      <c r="F40" s="18" t="n">
        <v>4332</v>
      </c>
    </row>
    <row r="41" customFormat="false" ht="26.25" hidden="false" customHeight="true" outlineLevel="0" collapsed="false">
      <c r="B41" s="33" t="s">
        <v>47</v>
      </c>
      <c r="C41" s="33"/>
      <c r="D41" s="36"/>
      <c r="E41" s="37"/>
      <c r="F41" s="38" t="n">
        <f aca="false">SUM(F32:F40)</f>
        <v>38194.06</v>
      </c>
      <c r="G41" s="39"/>
    </row>
    <row r="42" customFormat="false" ht="19.95" hidden="false" customHeight="true" outlineLevel="0" collapsed="false">
      <c r="B42" s="40" t="s">
        <v>48</v>
      </c>
      <c r="C42" s="40"/>
      <c r="D42" s="40"/>
      <c r="E42" s="40"/>
      <c r="F42" s="40"/>
    </row>
    <row r="43" customFormat="false" ht="48.75" hidden="false" customHeight="true" outlineLevel="0" collapsed="false">
      <c r="B43" s="12" t="s">
        <v>49</v>
      </c>
      <c r="C43" s="12"/>
      <c r="D43" s="7" t="n">
        <v>2198.2</v>
      </c>
      <c r="E43" s="18" t="s">
        <v>50</v>
      </c>
      <c r="F43" s="23" t="n">
        <v>42450.84</v>
      </c>
    </row>
    <row r="44" customFormat="false" ht="21.75" hidden="false" customHeight="true" outlineLevel="0" collapsed="false">
      <c r="B44" s="12" t="s">
        <v>51</v>
      </c>
      <c r="C44" s="12"/>
      <c r="D44" s="7" t="n">
        <v>2198.2</v>
      </c>
      <c r="E44" s="7"/>
      <c r="F44" s="23" t="n">
        <v>8691.36</v>
      </c>
    </row>
    <row r="45" customFormat="false" ht="22.5" hidden="false" customHeight="true" outlineLevel="0" collapsed="false">
      <c r="B45" s="24" t="s">
        <v>52</v>
      </c>
      <c r="C45" s="24"/>
      <c r="D45" s="7" t="n">
        <v>2198.2</v>
      </c>
      <c r="E45" s="7"/>
      <c r="F45" s="23" t="n">
        <v>5164.03</v>
      </c>
    </row>
    <row r="46" customFormat="false" ht="15.6" hidden="false" customHeight="false" outlineLevel="0" collapsed="false">
      <c r="B46" s="41" t="s">
        <v>53</v>
      </c>
      <c r="C46" s="41"/>
      <c r="D46" s="7" t="n">
        <v>2198.2</v>
      </c>
      <c r="E46" s="7"/>
      <c r="F46" s="23" t="n">
        <v>60650.88</v>
      </c>
    </row>
    <row r="47" customFormat="false" ht="15.6" hidden="false" customHeight="false" outlineLevel="0" collapsed="false">
      <c r="B47" s="41" t="s">
        <v>54</v>
      </c>
      <c r="C47" s="41"/>
      <c r="D47" s="7" t="n">
        <v>2198.2</v>
      </c>
      <c r="E47" s="7"/>
      <c r="F47" s="23" t="n">
        <v>93645.24</v>
      </c>
    </row>
    <row r="48" customFormat="false" ht="15.6" hidden="false" customHeight="false" outlineLevel="0" collapsed="false">
      <c r="B48" s="41" t="s">
        <v>55</v>
      </c>
      <c r="C48" s="41"/>
      <c r="D48" s="7" t="n">
        <v>2198.2</v>
      </c>
      <c r="E48" s="7"/>
      <c r="F48" s="23" t="n">
        <v>0</v>
      </c>
    </row>
    <row r="49" customFormat="false" ht="15.6" hidden="false" customHeight="false" outlineLevel="0" collapsed="false">
      <c r="B49" s="41" t="s">
        <v>56</v>
      </c>
      <c r="C49" s="41"/>
      <c r="D49" s="7" t="n">
        <v>2198.2</v>
      </c>
      <c r="E49" s="7"/>
      <c r="F49" s="23" t="n">
        <f aca="false">F50+F51+F52+F53+F55+F54</f>
        <v>27069.71</v>
      </c>
    </row>
    <row r="50" customFormat="false" ht="15.6" hidden="false" customHeight="false" outlineLevel="0" collapsed="false">
      <c r="B50" s="24" t="s">
        <v>57</v>
      </c>
      <c r="C50" s="24"/>
      <c r="D50" s="7"/>
      <c r="E50" s="7"/>
      <c r="F50" s="23" t="n">
        <v>2458.93</v>
      </c>
    </row>
    <row r="51" customFormat="false" ht="15.6" hidden="false" customHeight="false" outlineLevel="0" collapsed="false">
      <c r="B51" s="24" t="s">
        <v>58</v>
      </c>
      <c r="C51" s="24"/>
      <c r="D51" s="7"/>
      <c r="E51" s="7"/>
      <c r="F51" s="23" t="n">
        <v>3000</v>
      </c>
    </row>
    <row r="52" customFormat="false" ht="15.6" hidden="false" customHeight="false" outlineLevel="0" collapsed="false">
      <c r="B52" s="24" t="s">
        <v>59</v>
      </c>
      <c r="C52" s="24"/>
      <c r="D52" s="7"/>
      <c r="E52" s="7"/>
      <c r="F52" s="23" t="n">
        <v>7592.42</v>
      </c>
    </row>
    <row r="53" customFormat="false" ht="15.6" hidden="false" customHeight="false" outlineLevel="0" collapsed="false">
      <c r="B53" s="24" t="s">
        <v>60</v>
      </c>
      <c r="C53" s="24"/>
      <c r="D53" s="7"/>
      <c r="E53" s="7"/>
      <c r="F53" s="23" t="n">
        <v>3405.65</v>
      </c>
    </row>
    <row r="54" customFormat="false" ht="34.5" hidden="false" customHeight="true" outlineLevel="0" collapsed="false">
      <c r="B54" s="12" t="s">
        <v>61</v>
      </c>
      <c r="C54" s="12"/>
      <c r="D54" s="7"/>
      <c r="E54" s="7"/>
      <c r="F54" s="23" t="n">
        <v>9126.75</v>
      </c>
    </row>
    <row r="55" customFormat="false" ht="33.75" hidden="false" customHeight="true" outlineLevel="0" collapsed="false">
      <c r="B55" s="12" t="s">
        <v>62</v>
      </c>
      <c r="C55" s="12"/>
      <c r="D55" s="7"/>
      <c r="E55" s="7"/>
      <c r="F55" s="23" t="n">
        <v>1485.96</v>
      </c>
    </row>
    <row r="57" customFormat="false" ht="15.6" hidden="false" customHeight="false" outlineLevel="0" collapsed="false">
      <c r="B57" s="42"/>
      <c r="C57" s="43"/>
      <c r="D57" s="43"/>
      <c r="E57" s="43"/>
      <c r="F57" s="43"/>
    </row>
    <row r="58" customFormat="false" ht="43.5" hidden="false" customHeight="true" outlineLevel="0" collapsed="false">
      <c r="B58" s="44" t="s">
        <v>63</v>
      </c>
      <c r="C58" s="44"/>
      <c r="D58" s="44"/>
      <c r="E58" s="44"/>
      <c r="F58" s="44"/>
    </row>
    <row r="59" customFormat="false" ht="36.75" hidden="false" customHeight="true" outlineLevel="0" collapsed="false">
      <c r="B59" s="44" t="s">
        <v>64</v>
      </c>
      <c r="C59" s="44"/>
      <c r="D59" s="44"/>
      <c r="E59" s="44"/>
      <c r="F59" s="44"/>
    </row>
    <row r="60" customFormat="false" ht="15.6" hidden="false" customHeight="false" outlineLevel="0" collapsed="false">
      <c r="B60" s="1"/>
      <c r="C60" s="1"/>
      <c r="D60" s="1"/>
      <c r="E60" s="1"/>
      <c r="F60" s="1"/>
    </row>
    <row r="61" customFormat="false" ht="15.6" hidden="false" customHeight="false" outlineLevel="0" collapsed="false">
      <c r="B61" s="3" t="s">
        <v>65</v>
      </c>
      <c r="C61" s="3"/>
      <c r="D61" s="3"/>
      <c r="E61" s="3"/>
      <c r="F61" s="3"/>
    </row>
    <row r="62" customFormat="false" ht="15.6" hidden="false" customHeight="false" outlineLevel="0" collapsed="false">
      <c r="B62" s="1"/>
      <c r="C62" s="45"/>
      <c r="D62" s="1"/>
      <c r="E62" s="1"/>
      <c r="F62" s="1"/>
    </row>
    <row r="63" customFormat="false" ht="38.25" hidden="false" customHeight="true" outlineLevel="0" collapsed="false">
      <c r="B63" s="44" t="s">
        <v>66</v>
      </c>
      <c r="C63" s="44"/>
      <c r="D63" s="44"/>
      <c r="E63" s="44"/>
      <c r="F63" s="44"/>
    </row>
    <row r="64" customFormat="false" ht="15.6" hidden="false" customHeight="false" outlineLevel="0" collapsed="false">
      <c r="B64" s="1"/>
      <c r="C64" s="1"/>
      <c r="D64" s="1"/>
      <c r="E64" s="1"/>
      <c r="F64" s="1"/>
    </row>
    <row r="66" customFormat="false" ht="30.75" hidden="false" customHeight="true" outlineLevel="0" collapsed="false">
      <c r="B66" s="46" t="s">
        <v>67</v>
      </c>
      <c r="C66" s="46"/>
      <c r="D66" s="46"/>
      <c r="E66" s="46"/>
      <c r="F66" s="46"/>
    </row>
    <row r="68" customFormat="false" ht="24.75" hidden="false" customHeight="true" outlineLevel="0" collapsed="false">
      <c r="B68" s="46" t="s">
        <v>68</v>
      </c>
      <c r="C68" s="46"/>
      <c r="D68" s="46"/>
      <c r="E68" s="46"/>
      <c r="F68" s="46"/>
    </row>
  </sheetData>
  <mergeCells count="54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F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8:F58"/>
    <mergeCell ref="B59:F59"/>
    <mergeCell ref="B61:F61"/>
    <mergeCell ref="B63:F63"/>
    <mergeCell ref="B66:F66"/>
    <mergeCell ref="B68:F68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2020-03-25T10:50:29Z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